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heme/theme1.xml" ContentType="application/vnd.openxmlformats-officedocument.theme+xml"/>
  <Override PartName="/xl/drawings/drawing1.xml" ContentType="application/vnd.openxmlformats-officedocument.drawing+xml"/>
  <Override PartName="/xl/drawings/vmlDrawing1.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Estimate" sheetId="1" state="visible" r:id="rId3"/>
    <sheet name="Summary" sheetId="2" state="visible" r:id="rId4"/>
    <sheet name="Scope &amp; Terms" sheetId="3" state="visible" r:id="rId5"/>
    <sheet name="Instructions &amp; Sources" sheetId="4" state="visible" r:id="rId6"/>
  </sheets>
  <definedNames>
    <definedName function="false" hidden="false" localSheetId="0" name="_xlnm.Print_Area" vbProcedure="false">Estimate!$A$1:$J$37</definedName>
    <definedName function="false" hidden="false" localSheetId="0" name="_xlnm.Print_Titles" vbProcedure="false">Estimate!$1:$10</definedName>
    <definedName function="false" hidden="true" localSheetId="0" name="_xlnm._FilterDatabase" vbProcedure="false">Estimate!$A$10:$J$35</definedName>
    <definedName function="false" hidden="false" localSheetId="3" name="_xlnm.Print_Area" vbProcedure="false">'Instructions &amp; Sources'!$A$1:$C$15</definedName>
    <definedName function="false" hidden="false" localSheetId="2" name="_xlnm.Print_Area" vbProcedure="false">'Scope &amp; Terms'!$A$1:$D$30</definedName>
    <definedName function="false" hidden="false" localSheetId="1" name="_xlnm.Print_Area" vbProcedure="false">Summary!$A$1:$D$21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dr="http://schemas.openxmlformats.org/drawingml/2006/spreadsheetDrawing" xmlns:v2="http://schemas.openxmlformats.org/spreadsheetml/2006/main/v2" mc:Ignorable="v2">
  <authors>
    <author>YOTU Invoices</author>
  </authors>
  <commentList>
    <comment ref="B6" authorId="0">
      <text>
        <r>
          <rPr>
            <sz val="10"/>
            <rFont val="Arial"/>
            <family val="2"/>
          </rPr>
          <t xml:space="preserve">Replace the example identifier with your own estimate number.</t>
        </r>
      </text>
      <mc:AlternateContent>
        <mc:Choice Requires="v2">
          <commentPr autoFill="true" autoScale="false" colHidden="false" locked="false" rowHidden="false" textHAlign="justify" textVAlign="top">
            <anchor moveWithCells="false" sizeWithCells="false">
              <xdr:from>
                <xdr:col>0</xdr:col>
                <xdr:colOff>79</xdr:colOff>
                <xdr:row>0</xdr:row>
                <xdr:rowOff>2</xdr:rowOff>
              </xdr:from>
              <xdr:to>
                <xdr:col>1</xdr:col>
                <xdr:colOff>90</xdr:colOff>
                <xdr:row>1</xdr:row>
                <xdr:rowOff>36</xdr:rowOff>
              </xdr:to>
            </anchor>
          </commentPr>
        </mc:Choice>
        <mc:Fallback/>
      </mc:AlternateContent>
    </comment>
    <comment ref="G6" authorId="0">
      <text>
        <r>
          <rPr>
            <sz val="10"/>
            <rFont val="Arial"/>
            <family val="2"/>
          </rPr>
          <t xml:space="preserve">Use the actual issue date.</t>
        </r>
      </text>
      <mc:AlternateContent>
        <mc:Choice Requires="v2">
          <commentPr autoFill="true" autoScale="false" colHidden="false" locked="false" rowHidden="false" textHAlign="justify" textVAlign="top">
            <anchor moveWithCells="false" sizeWithCells="false">
              <xdr:from>
                <xdr:col>0</xdr:col>
                <xdr:colOff>79</xdr:colOff>
                <xdr:row>0</xdr:row>
                <xdr:rowOff>2</xdr:rowOff>
              </xdr:from>
              <xdr:to>
                <xdr:col>1</xdr:col>
                <xdr:colOff>90</xdr:colOff>
                <xdr:row>1</xdr:row>
                <xdr:rowOff>36</xdr:rowOff>
              </xdr:to>
            </anchor>
          </commentPr>
        </mc:Choice>
        <mc:Fallback/>
      </mc:AlternateContent>
    </comment>
    <comment ref="G7" authorId="0">
      <text>
        <r>
          <rPr>
            <sz val="10"/>
            <rFont val="Arial"/>
            <family val="2"/>
          </rPr>
          <t xml:space="preserve">Choose a validity date that matches your supplier and subcontractor quote windows.</t>
        </r>
      </text>
      <mc:AlternateContent>
        <mc:Choice Requires="v2">
          <commentPr autoFill="true" autoScale="false" colHidden="false" locked="false" rowHidden="false" textHAlign="justify" textVAlign="top">
            <anchor moveWithCells="false" sizeWithCells="false">
              <xdr:from>
                <xdr:col>0</xdr:col>
                <xdr:colOff>79</xdr:colOff>
                <xdr:row>0</xdr:row>
                <xdr:rowOff>2</xdr:rowOff>
              </xdr:from>
              <xdr:to>
                <xdr:col>1</xdr:col>
                <xdr:colOff>90</xdr:colOff>
                <xdr:row>1</xdr:row>
                <xdr:rowOff>36</xdr:rowOff>
              </xdr:to>
            </anchor>
          </commentPr>
        </mc:Choice>
        <mc:Fallback/>
      </mc:AlternateContent>
    </comment>
  </commentList>
</comments>
</file>

<file path=xl/sharedStrings.xml><?xml version="1.0" encoding="utf-8"?>
<sst xmlns="http://schemas.openxmlformats.org/spreadsheetml/2006/main" count="91" uniqueCount="90">
  <si>
    <t xml:space="preserve">Construction Estimate Template</t>
  </si>
  <si>
    <t xml:space="preserve">Blue text on yellow cells = enter or replace. Black cells contain formulas. Example values are illustrative, not market rates.</t>
  </si>
  <si>
    <t xml:space="preserve">Company</t>
  </si>
  <si>
    <t xml:space="preserve">Example Construction LLC</t>
  </si>
  <si>
    <t xml:space="preserve">Client</t>
  </si>
  <si>
    <t xml:space="preserve">Sample Homeowner</t>
  </si>
  <si>
    <t xml:space="preserve">Project</t>
  </si>
  <si>
    <t xml:space="preserve">Residential kitchen remodel</t>
  </si>
  <si>
    <t xml:space="preserve">Project address</t>
  </si>
  <si>
    <t xml:space="preserve">123 Example Street</t>
  </si>
  <si>
    <t xml:space="preserve">Estimate #</t>
  </si>
  <si>
    <t xml:space="preserve">EST-0001</t>
  </si>
  <si>
    <t xml:space="preserve">Issue date</t>
  </si>
  <si>
    <t xml:space="preserve">2026-09-22</t>
  </si>
  <si>
    <t xml:space="preserve">Prepared by</t>
  </si>
  <si>
    <t xml:space="preserve">Estimator name</t>
  </si>
  <si>
    <t xml:space="preserve">Valid through</t>
  </si>
  <si>
    <t xml:space="preserve">2026-10-22</t>
  </si>
  <si>
    <t xml:space="preserve">Category</t>
  </si>
  <si>
    <t xml:space="preserve">Description / scope</t>
  </si>
  <si>
    <t xml:space="preserve">Qty</t>
  </si>
  <si>
    <t xml:space="preserve">Unit</t>
  </si>
  <si>
    <t xml:space="preserve">Material unit cost</t>
  </si>
  <si>
    <t xml:space="preserve">Labor hours</t>
  </si>
  <si>
    <t xml:space="preserve">Labor rate</t>
  </si>
  <si>
    <t xml:space="preserve">Equipment / subcontractors</t>
  </si>
  <si>
    <t xml:space="preserve">Allowance?</t>
  </si>
  <si>
    <t xml:space="preserve">Line total</t>
  </si>
  <si>
    <t xml:space="preserve">Demolition</t>
  </si>
  <si>
    <t xml:space="preserve">Remove existing cabinets; protect adjacent finishes; haul debris</t>
  </si>
  <si>
    <t xml:space="preserve">lot</t>
  </si>
  <si>
    <t xml:space="preserve">No</t>
  </si>
  <si>
    <t xml:space="preserve">Direct cost subtotal</t>
  </si>
  <si>
    <t xml:space="preserve">Estimate Summary</t>
  </si>
  <si>
    <t xml:space="preserve">Enter project-specific percentages. Tax, permit, bond, insurance, and licensing rules vary by jurisdiction and project.</t>
  </si>
  <si>
    <t xml:space="preserve">General conditions</t>
  </si>
  <si>
    <t xml:space="preserve">Project overhead such as supervision, temporary protection, mobilization, and site facilities.</t>
  </si>
  <si>
    <t xml:space="preserve">Overhead</t>
  </si>
  <si>
    <t xml:space="preserve">Business overhead assumption. Replace with your own cost basis.</t>
  </si>
  <si>
    <t xml:space="preserve">Markup</t>
  </si>
  <si>
    <t xml:space="preserve">Markup is applied to the subtotal; it is not the same as profit margin.</t>
  </si>
  <si>
    <t xml:space="preserve">Contingency</t>
  </si>
  <si>
    <t xml:space="preserve">Use only when appropriate and state what it covers.</t>
  </si>
  <si>
    <t xml:space="preserve">Sales tax / other tax</t>
  </si>
  <si>
    <t xml:space="preserve">Jurisdiction-specific input; this workbook does not determine tax treatment.</t>
  </si>
  <si>
    <t xml:space="preserve">General conditions amount</t>
  </si>
  <si>
    <t xml:space="preserve">Cost before overhead</t>
  </si>
  <si>
    <t xml:space="preserve">Overhead amount</t>
  </si>
  <si>
    <t xml:space="preserve">Subtotal before markup</t>
  </si>
  <si>
    <t xml:space="preserve">Markup amount</t>
  </si>
  <si>
    <t xml:space="preserve">Contingency amount</t>
  </si>
  <si>
    <t xml:space="preserve">Subtotal before tax</t>
  </si>
  <si>
    <t xml:space="preserve">Tax amount</t>
  </si>
  <si>
    <t xml:space="preserve">ESTIMATED TOTAL</t>
  </si>
  <si>
    <t xml:space="preserve">Equivalent gross margin</t>
  </si>
  <si>
    <t xml:space="preserve">For reference only: a 15% markup equals about a 13.0% gross margin before other effects.</t>
  </si>
  <si>
    <t xml:space="preserve">Scope, Assumptions, and Change Control</t>
  </si>
  <si>
    <t xml:space="preserve">Replace all examples. Have project-specific terms reviewed where appropriate; this template is not legal, tax, engineering, or permitting advice.</t>
  </si>
  <si>
    <t xml:space="preserve">Scope included</t>
  </si>
  <si>
    <t xml:space="preserve">Example: demolition, protection, installation, testing, cleanup, and handoff specifically listed in the Estimate sheet.</t>
  </si>
  <si>
    <t xml:space="preserve">Assumptions</t>
  </si>
  <si>
    <t xml:space="preserve">Example: normal weekday access; concealed conditions not included; owner selections made by agreed dates.</t>
  </si>
  <si>
    <t xml:space="preserve">Exclusions</t>
  </si>
  <si>
    <t xml:space="preserve">Example: permit fees, hazardous-material remediation, engineering, utility upgrades, and work not listed.</t>
  </si>
  <si>
    <t xml:space="preserve">Allowances and owner-supplied items</t>
  </si>
  <si>
    <t xml:space="preserve">Example: identify the allowance amount, selection deadline, freight/tax treatment, and responsibility for damage or delay.</t>
  </si>
  <si>
    <t xml:space="preserve">Schedule and payment terms</t>
  </si>
  <si>
    <t xml:space="preserve">Example: anticipated start window, duration assumptions, deposit or progress schedule, and final payment milestone.</t>
  </si>
  <si>
    <t xml:space="preserve">Change-order process</t>
  </si>
  <si>
    <t xml:space="preserve">Example: describe the changed scope, price and schedule impact; obtain written approval before changed work begins when practicable.</t>
  </si>
  <si>
    <t xml:space="preserve">Acceptance</t>
  </si>
  <si>
    <t xml:space="preserve">Client name: ____________________    Signature: ____________________    Date: __________</t>
  </si>
  <si>
    <t xml:space="preserve">How to Use This Workbook</t>
  </si>
  <si>
    <t xml:space="preserve">This workbook is an editable starting point, not a substitute for jobsite review or jurisdiction-specific advice.</t>
  </si>
  <si>
    <t xml:space="preserve">1. Replace every blue/yellow input with your project information and current costs.</t>
  </si>
  <si>
    <t xml:space="preserve">2. Break scope into measurable line items; do not rely on one vague lump sum.</t>
  </si>
  <si>
    <t xml:space="preserve">3. Confirm quantities, labor rates, supplier quotes, subcontractor quotes, site constraints, and taxes for the actual project.</t>
  </si>
  <si>
    <t xml:space="preserve">4. State assumptions, exclusions, allowances, schedule, payment terms, and the change-order process before sending.</t>
  </si>
  <si>
    <t xml:space="preserve">5. Review formulas and the estimated total, then export a client-facing PDF from your spreadsheet software.</t>
  </si>
  <si>
    <t xml:space="preserve">6. Keep the accepted version and later approved changes with your project records.</t>
  </si>
  <si>
    <t xml:space="preserve">Reviewed sources</t>
  </si>
  <si>
    <t xml:space="preserve">FTC — How To Avoid a Home Improvement Scam</t>
  </si>
  <si>
    <t xml:space="preserve">https://consumer.ftc.gov/articles/how-avoid-home-improvement-scam</t>
  </si>
  <si>
    <t xml:space="preserve">Written estimates: work description, materials, completion date, and price; private-contract requirements vary by state.</t>
  </si>
  <si>
    <t xml:space="preserve">IRS — What kind of records should I keep?</t>
  </si>
  <si>
    <t xml:space="preserve">https://www.irs.gov/businesses/small-businesses-self-employed/what-kind-of-records-should-i-keep</t>
  </si>
  <si>
    <t xml:space="preserve">Orderly supporting records include invoices, receipts, proof of payment, and transaction descriptions.</t>
  </si>
  <si>
    <t xml:space="preserve">AIA — Managing the contingency allowance</t>
  </si>
  <si>
    <t xml:space="preserve">https://www.aia.org/resource-center/managing-the-contingency-allowance</t>
  </si>
  <si>
    <t xml:space="preserve">Contingency and change-order documentation as industry guidance, not a universal legal rule.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</si>
</sst>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\$#,##0.00;&quot;($&quot;#,##0.00\);\-"/>
    <numFmt numFmtId="166" formatCode="0.0%"/>
  </numFmts>
  <fonts count="18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22"/>
      <color rgb="FFFFFFFF"/>
      <name val="Arial"/>
      <family val="0"/>
      <charset val="1"/>
    </font>
    <font>
      <i val="true"/>
      <sz val="10"/>
      <color rgb="FF44546A"/>
      <name val="Arial"/>
      <family val="0"/>
      <charset val="1"/>
    </font>
    <font>
      <b val="true"/>
      <sz val="11"/>
      <color rgb="FF17324D"/>
      <name val="Arial"/>
      <family val="0"/>
      <charset val="1"/>
    </font>
    <font>
      <sz val="11"/>
      <color rgb="FF0000FF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sz val="11"/>
      <color rgb="FF000000"/>
      <name val="Arial"/>
      <family val="0"/>
      <charset val="1"/>
    </font>
    <font>
      <b val="true"/>
      <sz val="11"/>
      <name val="Arial"/>
      <family val="0"/>
      <charset val="1"/>
    </font>
    <font>
      <sz val="10"/>
      <name val="Arial"/>
      <family val="2"/>
    </font>
    <font>
      <sz val="9"/>
      <color rgb="FF666666"/>
      <name val="Arial"/>
      <family val="0"/>
      <charset val="1"/>
    </font>
    <font>
      <sz val="11"/>
      <color rgb="FF17324D"/>
      <name val="Arial"/>
      <family val="0"/>
      <charset val="1"/>
    </font>
    <font>
      <b val="true"/>
      <sz val="12"/>
      <color rgb="FF17324D"/>
      <name val="Arial"/>
      <family val="0"/>
      <charset val="1"/>
    </font>
    <font>
      <sz val="11"/>
      <name val="Arial"/>
      <family val="0"/>
      <charset val="1"/>
    </font>
    <font>
      <u val="single"/>
      <sz val="9"/>
      <color rgb="FF0563C1"/>
      <name val="Arial"/>
      <family val="0"/>
      <charset val="1"/>
    </font>
    <font>
      <sz val="9"/>
      <color rgb="FF444444"/>
      <name val="Arial"/>
      <family val="0"/>
      <charset val="1"/>
    </font>
  </fonts>
  <fills count="6">
    <fill>
      <patternFill patternType="none"/>
    </fill>
    <fill>
      <patternFill patternType="gray125"/>
    </fill>
    <fill>
      <patternFill patternType="solid">
        <fgColor rgb="FF17324D"/>
        <bgColor rgb="FF003300"/>
      </patternFill>
    </fill>
    <fill>
      <patternFill patternType="solid">
        <fgColor rgb="FFFFF2CC"/>
        <bgColor rgb="FFE2F0D9"/>
      </patternFill>
    </fill>
    <fill>
      <patternFill patternType="solid">
        <fgColor rgb="FF2F6F9F"/>
        <bgColor rgb="FF0563C1"/>
      </patternFill>
    </fill>
    <fill>
      <patternFill patternType="solid">
        <fgColor rgb="FFE2F0D9"/>
        <bgColor rgb="FFFFF2CC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B7B7B7"/>
      </left>
      <right style="thin">
        <color rgb="FFB7B7B7"/>
      </right>
      <top style="thin">
        <color rgb="FFB7B7B7"/>
      </top>
      <bottom style="thin">
        <color rgb="FFB7B7B7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7" fillId="3" borderId="0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8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3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5" fontId="7" fillId="3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5" fontId="9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5" fontId="10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5" fontId="9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6" fontId="7" fillId="3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12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3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14" fillId="5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5" fontId="14" fillId="5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6" fontId="9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12" fillId="0" borderId="0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8" fillId="4" borderId="0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7" fillId="3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5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6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17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6">
    <dxf>
      <fill>
        <patternFill patternType="solid">
          <fgColor rgb="FF2F6F9F"/>
          <bgColor rgb="FF000000"/>
        </patternFill>
      </fill>
    </dxf>
    <dxf>
      <fill>
        <patternFill patternType="solid">
          <fgColor rgb="FFFFF2CC"/>
          <bgColor rgb="FF000000"/>
        </patternFill>
      </fill>
    </dxf>
    <dxf>
      <fill>
        <patternFill patternType="solid">
          <fgColor rgb="FF0000FF"/>
          <bgColor rgb="FF000000"/>
        </patternFill>
      </fill>
    </dxf>
    <dxf>
      <fill>
        <patternFill patternType="solid">
          <fgColor rgb="FFFFFFFF"/>
          <bgColor rgb="FF000000"/>
        </patternFill>
      </fill>
    </dxf>
    <dxf>
      <fill>
        <patternFill patternType="solid">
          <bgColor rgb="FF000000"/>
        </patternFill>
      </fill>
    </dxf>
    <dxf>
      <fill>
        <patternFill patternType="solid">
          <fgColor rgb="FF000000"/>
          <bgColor rgb="FF000000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2F6F9F"/>
      <rgbColor rgb="FFB7B7B7"/>
      <rgbColor rgb="FF808080"/>
      <rgbColor rgb="FF9999FF"/>
      <rgbColor rgb="FF993366"/>
      <rgbColor rgb="FFFFF2CC"/>
      <rgbColor rgb="FFCCFFFF"/>
      <rgbColor rgb="FF660066"/>
      <rgbColor rgb="FFFF8080"/>
      <rgbColor rgb="FF0563C1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E2F0D9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66"/>
      <rgbColor rgb="FF969696"/>
      <rgbColor rgb="FF17324D"/>
      <rgbColor rgb="FF339966"/>
      <rgbColor rgb="FF003300"/>
      <rgbColor rgb="FF333300"/>
      <rgbColor rgb="FF993300"/>
      <rgbColor rgb="FF993366"/>
      <rgbColor rgb="FF44546A"/>
      <rgbColor rgb="FF444444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comments" Target="../comments1.xml"/><Relationship Id="rId2" Type="http://schemas.openxmlformats.org/officeDocument/2006/relationships/drawing" Target="../drawings/drawing1.xml"/><Relationship Id="rId3" Type="http://schemas.openxmlformats.org/officeDocument/2006/relationships/vmlDrawing" Target="../drawings/vmlDrawing1.vml"/>
</Relationships>
</file>

<file path=xl/worksheets/_rels/sheet4.xml.rels><?xml version="1.0" encoding="UTF-8"?>
<Relationships xmlns="http://schemas.openxmlformats.org/package/2006/relationships"><Relationship Id="rId1" Type="http://schemas.openxmlformats.org/officeDocument/2006/relationships/hyperlink" Target="https://consumer.ftc.gov/articles/how-avoid-home-improvement-scam" TargetMode="External"/><Relationship Id="rId2" Type="http://schemas.openxmlformats.org/officeDocument/2006/relationships/hyperlink" Target="https://www.irs.gov/businesses/small-businesses-self-employed/what-kind-of-records-should-i-keep" TargetMode="External"/><Relationship Id="rId3" Type="http://schemas.openxmlformats.org/officeDocument/2006/relationships/hyperlink" Target="https://www.aia.org/resource-center/managing-the-contingency-allowance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J37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10" topLeftCell="A11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1" width="18"/>
    <col collapsed="false" customWidth="true" hidden="false" outlineLevel="0" max="2" min="2" style="1" width="46"/>
    <col collapsed="false" customWidth="true" hidden="false" outlineLevel="0" max="3" min="3" style="1" width="10"/>
    <col collapsed="false" customWidth="true" hidden="false" outlineLevel="0" max="4" min="4" style="1" width="11"/>
    <col collapsed="false" customWidth="true" hidden="false" outlineLevel="0" max="5" min="5" style="1" width="18"/>
    <col collapsed="false" customWidth="true" hidden="false" outlineLevel="0" max="6" min="6" style="1" width="14"/>
    <col collapsed="false" customWidth="true" hidden="false" outlineLevel="0" max="7" min="7" style="1" width="15"/>
    <col collapsed="false" customWidth="true" hidden="false" outlineLevel="0" max="8" min="8" style="1" width="23"/>
    <col collapsed="false" customWidth="true" hidden="false" outlineLevel="0" max="9" min="9" style="1" width="12"/>
    <col collapsed="false" customWidth="true" hidden="false" outlineLevel="0" max="10" min="10" style="1" width="17"/>
  </cols>
  <sheetData>
    <row r="1" customFormat="false" ht="33.75" hidden="false" customHeight="true" outlineLevel="0" collapsed="false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</row>
    <row r="2" customFormat="false" ht="31.5" hidden="false" customHeight="true" outlineLevel="0" collapsed="false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</row>
    <row r="4" customFormat="false" ht="15" hidden="false" customHeight="true" outlineLevel="0" collapsed="false">
      <c r="A4" s="4" t="s">
        <v>2</v>
      </c>
      <c r="B4" s="5" t="s">
        <v>3</v>
      </c>
      <c r="C4" s="5"/>
      <c r="D4" s="5"/>
      <c r="E4" s="5"/>
      <c r="F4" s="4" t="s">
        <v>4</v>
      </c>
      <c r="G4" s="5" t="s">
        <v>5</v>
      </c>
      <c r="H4" s="5"/>
      <c r="I4" s="5"/>
      <c r="J4" s="5"/>
    </row>
    <row r="5" customFormat="false" ht="15" hidden="false" customHeight="true" outlineLevel="0" collapsed="false">
      <c r="A5" s="4" t="s">
        <v>6</v>
      </c>
      <c r="B5" s="5" t="s">
        <v>7</v>
      </c>
      <c r="C5" s="5"/>
      <c r="D5" s="5"/>
      <c r="E5" s="5"/>
      <c r="F5" s="4" t="s">
        <v>8</v>
      </c>
      <c r="G5" s="5" t="s">
        <v>9</v>
      </c>
      <c r="H5" s="5"/>
      <c r="I5" s="5"/>
      <c r="J5" s="5"/>
    </row>
    <row r="6" customFormat="false" ht="15" hidden="false" customHeight="true" outlineLevel="0" collapsed="false">
      <c r="A6" s="4" t="s">
        <v>10</v>
      </c>
      <c r="B6" s="5" t="s">
        <v>11</v>
      </c>
      <c r="C6" s="5"/>
      <c r="D6" s="5"/>
      <c r="E6" s="5"/>
      <c r="F6" s="4" t="s">
        <v>12</v>
      </c>
      <c r="G6" s="5" t="s">
        <v>13</v>
      </c>
      <c r="H6" s="5"/>
      <c r="I6" s="5"/>
      <c r="J6" s="5"/>
    </row>
    <row r="7" customFormat="false" ht="15" hidden="false" customHeight="true" outlineLevel="0" collapsed="false">
      <c r="A7" s="4" t="s">
        <v>14</v>
      </c>
      <c r="B7" s="5" t="s">
        <v>15</v>
      </c>
      <c r="C7" s="5"/>
      <c r="D7" s="5"/>
      <c r="E7" s="5"/>
      <c r="F7" s="4" t="s">
        <v>16</v>
      </c>
      <c r="G7" s="5" t="s">
        <v>17</v>
      </c>
      <c r="H7" s="5"/>
      <c r="I7" s="5"/>
      <c r="J7" s="5"/>
    </row>
    <row r="10" customFormat="false" ht="33.75" hidden="false" customHeight="true" outlineLevel="0" collapsed="false">
      <c r="A10" s="6" t="s">
        <v>18</v>
      </c>
      <c r="B10" s="6" t="s">
        <v>19</v>
      </c>
      <c r="C10" s="6" t="s">
        <v>20</v>
      </c>
      <c r="D10" s="6" t="s">
        <v>21</v>
      </c>
      <c r="E10" s="6" t="s">
        <v>22</v>
      </c>
      <c r="F10" s="6" t="s">
        <v>23</v>
      </c>
      <c r="G10" s="6" t="s">
        <v>24</v>
      </c>
      <c r="H10" s="6" t="s">
        <v>25</v>
      </c>
      <c r="I10" s="6" t="s">
        <v>26</v>
      </c>
      <c r="J10" s="6" t="s">
        <v>27</v>
      </c>
    </row>
    <row r="11" customFormat="false" ht="26.25" hidden="false" customHeight="true" outlineLevel="0" collapsed="false">
      <c r="A11" s="7" t="s">
        <v>28</v>
      </c>
      <c r="B11" s="7" t="s">
        <v>29</v>
      </c>
      <c r="C11" s="7" t="n">
        <v>1</v>
      </c>
      <c r="D11" s="7" t="s">
        <v>30</v>
      </c>
      <c r="E11" s="8" t="n">
        <v>350</v>
      </c>
      <c r="F11" s="7" t="n">
        <v>16</v>
      </c>
      <c r="G11" s="8" t="n">
        <v>42</v>
      </c>
      <c r="H11" s="8" t="n">
        <v>250</v>
      </c>
      <c r="I11" s="7" t="s">
        <v>31</v>
      </c>
      <c r="J11" s="9" t="n">
        <f aca="false">IF(COUNTA(A11:I11)=0,"",(C11*E11)+(F11*G11)+H11)</f>
        <v>1272</v>
      </c>
    </row>
    <row r="12" customFormat="false" ht="15" hidden="false" customHeight="true" outlineLevel="0" collapsed="false">
      <c r="A12" s="7"/>
      <c r="B12" s="7"/>
      <c r="C12" s="7"/>
      <c r="D12" s="7"/>
      <c r="E12" s="8"/>
      <c r="F12" s="7"/>
      <c r="G12" s="8"/>
      <c r="H12" s="8"/>
      <c r="I12" s="7"/>
      <c r="J12" s="9" t="str">
        <f aca="false">IF(COUNTA(A12:I12)=0,"",(C12*E12)+(F12*G12)+H12)</f>
        <v/>
      </c>
    </row>
    <row r="13" customFormat="false" ht="15" hidden="false" customHeight="true" outlineLevel="0" collapsed="false">
      <c r="A13" s="7"/>
      <c r="B13" s="7"/>
      <c r="C13" s="7"/>
      <c r="D13" s="7"/>
      <c r="E13" s="8"/>
      <c r="F13" s="7"/>
      <c r="G13" s="8"/>
      <c r="H13" s="8"/>
      <c r="I13" s="7"/>
      <c r="J13" s="9" t="str">
        <f aca="false">IF(COUNTA(A13:I13)=0,"",(C13*E13)+(F13*G13)+H13)</f>
        <v/>
      </c>
    </row>
    <row r="14" customFormat="false" ht="15" hidden="false" customHeight="true" outlineLevel="0" collapsed="false">
      <c r="A14" s="7"/>
      <c r="B14" s="7"/>
      <c r="C14" s="7"/>
      <c r="D14" s="7"/>
      <c r="E14" s="8"/>
      <c r="F14" s="7"/>
      <c r="G14" s="8"/>
      <c r="H14" s="8"/>
      <c r="I14" s="7"/>
      <c r="J14" s="9" t="str">
        <f aca="false">IF(COUNTA(A14:I14)=0,"",(C14*E14)+(F14*G14)+H14)</f>
        <v/>
      </c>
    </row>
    <row r="15" customFormat="false" ht="15" hidden="false" customHeight="true" outlineLevel="0" collapsed="false">
      <c r="A15" s="7"/>
      <c r="B15" s="7"/>
      <c r="C15" s="7"/>
      <c r="D15" s="7"/>
      <c r="E15" s="8"/>
      <c r="F15" s="7"/>
      <c r="G15" s="8"/>
      <c r="H15" s="8"/>
      <c r="I15" s="7"/>
      <c r="J15" s="9" t="str">
        <f aca="false">IF(COUNTA(A15:I15)=0,"",(C15*E15)+(F15*G15)+H15)</f>
        <v/>
      </c>
    </row>
    <row r="16" customFormat="false" ht="15" hidden="false" customHeight="true" outlineLevel="0" collapsed="false">
      <c r="A16" s="7"/>
      <c r="B16" s="7"/>
      <c r="C16" s="7"/>
      <c r="D16" s="7"/>
      <c r="E16" s="8"/>
      <c r="F16" s="7"/>
      <c r="G16" s="8"/>
      <c r="H16" s="8"/>
      <c r="I16" s="7"/>
      <c r="J16" s="9" t="str">
        <f aca="false">IF(COUNTA(A16:I16)=0,"",(C16*E16)+(F16*G16)+H16)</f>
        <v/>
      </c>
    </row>
    <row r="17" customFormat="false" ht="15" hidden="false" customHeight="true" outlineLevel="0" collapsed="false">
      <c r="A17" s="7"/>
      <c r="B17" s="7"/>
      <c r="C17" s="7"/>
      <c r="D17" s="7"/>
      <c r="E17" s="8"/>
      <c r="F17" s="7"/>
      <c r="G17" s="8"/>
      <c r="H17" s="8"/>
      <c r="I17" s="7"/>
      <c r="J17" s="9" t="str">
        <f aca="false">IF(COUNTA(A17:I17)=0,"",(C17*E17)+(F17*G17)+H17)</f>
        <v/>
      </c>
    </row>
    <row r="18" customFormat="false" ht="15" hidden="false" customHeight="true" outlineLevel="0" collapsed="false">
      <c r="A18" s="7"/>
      <c r="B18" s="7"/>
      <c r="C18" s="7"/>
      <c r="D18" s="7"/>
      <c r="E18" s="8"/>
      <c r="F18" s="7"/>
      <c r="G18" s="8"/>
      <c r="H18" s="8"/>
      <c r="I18" s="7"/>
      <c r="J18" s="9" t="str">
        <f aca="false">IF(COUNTA(A18:I18)=0,"",(C18*E18)+(F18*G18)+H18)</f>
        <v/>
      </c>
    </row>
    <row r="19" customFormat="false" ht="15" hidden="false" customHeight="true" outlineLevel="0" collapsed="false">
      <c r="A19" s="7"/>
      <c r="B19" s="7"/>
      <c r="C19" s="7"/>
      <c r="D19" s="7"/>
      <c r="E19" s="8"/>
      <c r="F19" s="7"/>
      <c r="G19" s="8"/>
      <c r="H19" s="8"/>
      <c r="I19" s="7"/>
      <c r="J19" s="9" t="str">
        <f aca="false">IF(COUNTA(A19:I19)=0,"",(C19*E19)+(F19*G19)+H19)</f>
        <v/>
      </c>
    </row>
    <row r="20" customFormat="false" ht="15" hidden="false" customHeight="true" outlineLevel="0" collapsed="false">
      <c r="A20" s="7"/>
      <c r="B20" s="7"/>
      <c r="C20" s="7"/>
      <c r="D20" s="7"/>
      <c r="E20" s="8"/>
      <c r="F20" s="7"/>
      <c r="G20" s="8"/>
      <c r="H20" s="8"/>
      <c r="I20" s="7"/>
      <c r="J20" s="9" t="str">
        <f aca="false">IF(COUNTA(A20:I20)=0,"",(C20*E20)+(F20*G20)+H20)</f>
        <v/>
      </c>
    </row>
    <row r="21" customFormat="false" ht="15" hidden="false" customHeight="true" outlineLevel="0" collapsed="false">
      <c r="A21" s="7"/>
      <c r="B21" s="7"/>
      <c r="C21" s="7"/>
      <c r="D21" s="7"/>
      <c r="E21" s="8"/>
      <c r="F21" s="7"/>
      <c r="G21" s="8"/>
      <c r="H21" s="8"/>
      <c r="I21" s="7"/>
      <c r="J21" s="9" t="str">
        <f aca="false">IF(COUNTA(A21:I21)=0,"",(C21*E21)+(F21*G21)+H21)</f>
        <v/>
      </c>
    </row>
    <row r="22" customFormat="false" ht="15" hidden="false" customHeight="true" outlineLevel="0" collapsed="false">
      <c r="A22" s="7"/>
      <c r="B22" s="7"/>
      <c r="C22" s="7"/>
      <c r="D22" s="7"/>
      <c r="E22" s="8"/>
      <c r="F22" s="7"/>
      <c r="G22" s="8"/>
      <c r="H22" s="8"/>
      <c r="I22" s="7"/>
      <c r="J22" s="9" t="str">
        <f aca="false">IF(COUNTA(A22:I22)=0,"",(C22*E22)+(F22*G22)+H22)</f>
        <v/>
      </c>
    </row>
    <row r="23" customFormat="false" ht="15" hidden="false" customHeight="true" outlineLevel="0" collapsed="false">
      <c r="A23" s="7"/>
      <c r="B23" s="7"/>
      <c r="C23" s="7"/>
      <c r="D23" s="7"/>
      <c r="E23" s="8"/>
      <c r="F23" s="7"/>
      <c r="G23" s="8"/>
      <c r="H23" s="8"/>
      <c r="I23" s="7"/>
      <c r="J23" s="9" t="str">
        <f aca="false">IF(COUNTA(A23:I23)=0,"",(C23*E23)+(F23*G23)+H23)</f>
        <v/>
      </c>
    </row>
    <row r="24" customFormat="false" ht="15" hidden="false" customHeight="true" outlineLevel="0" collapsed="false">
      <c r="A24" s="7"/>
      <c r="B24" s="7"/>
      <c r="C24" s="7"/>
      <c r="D24" s="7"/>
      <c r="E24" s="8"/>
      <c r="F24" s="7"/>
      <c r="G24" s="8"/>
      <c r="H24" s="8"/>
      <c r="I24" s="7"/>
      <c r="J24" s="9" t="str">
        <f aca="false">IF(COUNTA(A24:I24)=0,"",(C24*E24)+(F24*G24)+H24)</f>
        <v/>
      </c>
    </row>
    <row r="25" customFormat="false" ht="15" hidden="false" customHeight="true" outlineLevel="0" collapsed="false">
      <c r="A25" s="7"/>
      <c r="B25" s="7"/>
      <c r="C25" s="7"/>
      <c r="D25" s="7"/>
      <c r="E25" s="8"/>
      <c r="F25" s="7"/>
      <c r="G25" s="8"/>
      <c r="H25" s="8"/>
      <c r="I25" s="7"/>
      <c r="J25" s="9" t="str">
        <f aca="false">IF(COUNTA(A25:I25)=0,"",(C25*E25)+(F25*G25)+H25)</f>
        <v/>
      </c>
    </row>
    <row r="26" customFormat="false" ht="15" hidden="false" customHeight="true" outlineLevel="0" collapsed="false">
      <c r="A26" s="7"/>
      <c r="B26" s="7"/>
      <c r="C26" s="7"/>
      <c r="D26" s="7"/>
      <c r="E26" s="8"/>
      <c r="F26" s="7"/>
      <c r="G26" s="8"/>
      <c r="H26" s="8"/>
      <c r="I26" s="7"/>
      <c r="J26" s="9" t="str">
        <f aca="false">IF(COUNTA(A26:I26)=0,"",(C26*E26)+(F26*G26)+H26)</f>
        <v/>
      </c>
    </row>
    <row r="27" customFormat="false" ht="15" hidden="false" customHeight="true" outlineLevel="0" collapsed="false">
      <c r="A27" s="7"/>
      <c r="B27" s="7"/>
      <c r="C27" s="7"/>
      <c r="D27" s="7"/>
      <c r="E27" s="8"/>
      <c r="F27" s="7"/>
      <c r="G27" s="8"/>
      <c r="H27" s="8"/>
      <c r="I27" s="7"/>
      <c r="J27" s="9" t="str">
        <f aca="false">IF(COUNTA(A27:I27)=0,"",(C27*E27)+(F27*G27)+H27)</f>
        <v/>
      </c>
    </row>
    <row r="28" customFormat="false" ht="15" hidden="false" customHeight="true" outlineLevel="0" collapsed="false">
      <c r="A28" s="7"/>
      <c r="B28" s="7"/>
      <c r="C28" s="7"/>
      <c r="D28" s="7"/>
      <c r="E28" s="8"/>
      <c r="F28" s="7"/>
      <c r="G28" s="8"/>
      <c r="H28" s="8"/>
      <c r="I28" s="7"/>
      <c r="J28" s="9" t="str">
        <f aca="false">IF(COUNTA(A28:I28)=0,"",(C28*E28)+(F28*G28)+H28)</f>
        <v/>
      </c>
    </row>
    <row r="29" customFormat="false" ht="15" hidden="false" customHeight="true" outlineLevel="0" collapsed="false">
      <c r="A29" s="7"/>
      <c r="B29" s="7"/>
      <c r="C29" s="7"/>
      <c r="D29" s="7"/>
      <c r="E29" s="8"/>
      <c r="F29" s="7"/>
      <c r="G29" s="8"/>
      <c r="H29" s="8"/>
      <c r="I29" s="7"/>
      <c r="J29" s="9" t="str">
        <f aca="false">IF(COUNTA(A29:I29)=0,"",(C29*E29)+(F29*G29)+H29)</f>
        <v/>
      </c>
    </row>
    <row r="30" customFormat="false" ht="15" hidden="false" customHeight="true" outlineLevel="0" collapsed="false">
      <c r="A30" s="7"/>
      <c r="B30" s="7"/>
      <c r="C30" s="7"/>
      <c r="D30" s="7"/>
      <c r="E30" s="8"/>
      <c r="F30" s="7"/>
      <c r="G30" s="8"/>
      <c r="H30" s="8"/>
      <c r="I30" s="7"/>
      <c r="J30" s="9" t="str">
        <f aca="false">IF(COUNTA(A30:I30)=0,"",(C30*E30)+(F30*G30)+H30)</f>
        <v/>
      </c>
    </row>
    <row r="31" customFormat="false" ht="15" hidden="false" customHeight="true" outlineLevel="0" collapsed="false">
      <c r="A31" s="7"/>
      <c r="B31" s="7"/>
      <c r="C31" s="7"/>
      <c r="D31" s="7"/>
      <c r="E31" s="8"/>
      <c r="F31" s="7"/>
      <c r="G31" s="8"/>
      <c r="H31" s="8"/>
      <c r="I31" s="7"/>
      <c r="J31" s="9" t="str">
        <f aca="false">IF(COUNTA(A31:I31)=0,"",(C31*E31)+(F31*G31)+H31)</f>
        <v/>
      </c>
    </row>
    <row r="32" customFormat="false" ht="15" hidden="false" customHeight="true" outlineLevel="0" collapsed="false">
      <c r="A32" s="7"/>
      <c r="B32" s="7"/>
      <c r="C32" s="7"/>
      <c r="D32" s="7"/>
      <c r="E32" s="8"/>
      <c r="F32" s="7"/>
      <c r="G32" s="8"/>
      <c r="H32" s="8"/>
      <c r="I32" s="7"/>
      <c r="J32" s="9" t="str">
        <f aca="false">IF(COUNTA(A32:I32)=0,"",(C32*E32)+(F32*G32)+H32)</f>
        <v/>
      </c>
    </row>
    <row r="33" customFormat="false" ht="15" hidden="false" customHeight="true" outlineLevel="0" collapsed="false">
      <c r="A33" s="7"/>
      <c r="B33" s="7"/>
      <c r="C33" s="7"/>
      <c r="D33" s="7"/>
      <c r="E33" s="8"/>
      <c r="F33" s="7"/>
      <c r="G33" s="8"/>
      <c r="H33" s="8"/>
      <c r="I33" s="7"/>
      <c r="J33" s="9" t="str">
        <f aca="false">IF(COUNTA(A33:I33)=0,"",(C33*E33)+(F33*G33)+H33)</f>
        <v/>
      </c>
    </row>
    <row r="34" customFormat="false" ht="15" hidden="false" customHeight="true" outlineLevel="0" collapsed="false">
      <c r="A34" s="7"/>
      <c r="B34" s="7"/>
      <c r="C34" s="7"/>
      <c r="D34" s="7"/>
      <c r="E34" s="8"/>
      <c r="F34" s="7"/>
      <c r="G34" s="8"/>
      <c r="H34" s="8"/>
      <c r="I34" s="7"/>
      <c r="J34" s="9" t="str">
        <f aca="false">IF(COUNTA(A34:I34)=0,"",(C34*E34)+(F34*G34)+H34)</f>
        <v/>
      </c>
    </row>
    <row r="35" customFormat="false" ht="15" hidden="false" customHeight="true" outlineLevel="0" collapsed="false">
      <c r="A35" s="7"/>
      <c r="B35" s="7"/>
      <c r="C35" s="7"/>
      <c r="D35" s="7"/>
      <c r="E35" s="8"/>
      <c r="F35" s="7"/>
      <c r="G35" s="8"/>
      <c r="H35" s="8"/>
      <c r="I35" s="7"/>
      <c r="J35" s="9" t="str">
        <f aca="false">IF(COUNTA(A35:I35)=0,"",(C35*E35)+(F35*G35)+H35)</f>
        <v/>
      </c>
    </row>
    <row r="37" customFormat="false" ht="15" hidden="false" customHeight="true" outlineLevel="0" collapsed="false">
      <c r="A37" s="10" t="s">
        <v>32</v>
      </c>
      <c r="B37" s="10"/>
      <c r="C37" s="10"/>
      <c r="D37" s="10"/>
      <c r="E37" s="10"/>
      <c r="F37" s="10"/>
      <c r="G37" s="10"/>
      <c r="H37" s="10"/>
      <c r="I37" s="10"/>
      <c r="J37" s="11" t="n">
        <f aca="false">SUM(J11:J35)</f>
        <v>1272</v>
      </c>
    </row>
  </sheetData>
  <autoFilter ref="A10:J35"/>
  <mergeCells count="11">
    <mergeCell ref="A1:J1"/>
    <mergeCell ref="A2:J2"/>
    <mergeCell ref="B4:E4"/>
    <mergeCell ref="G4:J4"/>
    <mergeCell ref="B5:E5"/>
    <mergeCell ref="G5:J5"/>
    <mergeCell ref="B6:E6"/>
    <mergeCell ref="G6:J6"/>
    <mergeCell ref="B7:E7"/>
    <mergeCell ref="G7:J7"/>
    <mergeCell ref="A37:I37"/>
  </mergeCells>
  <printOptions headings="false" gridLines="false" gridLinesSet="true" horizontalCentered="false" verticalCentered="false"/>
  <pageMargins left="0.25" right="0.25" top="0.35" bottom="0.35" header="0.511811023622047" footer="0.511811023622047"/>
  <pageSetup paperSize="1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D21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1" width="28"/>
    <col collapsed="false" customWidth="true" hidden="false" outlineLevel="0" max="2" min="2" style="1" width="18"/>
    <col collapsed="false" customWidth="true" hidden="false" outlineLevel="0" max="3" min="3" style="1" width="38"/>
    <col collapsed="false" customWidth="true" hidden="false" outlineLevel="0" max="4" min="4" style="1" width="22"/>
  </cols>
  <sheetData>
    <row r="1" customFormat="false" ht="33.75" hidden="false" customHeight="true" outlineLevel="0" collapsed="false">
      <c r="A1" s="2" t="s">
        <v>33</v>
      </c>
      <c r="B1" s="2"/>
      <c r="C1" s="2"/>
      <c r="D1" s="2"/>
    </row>
    <row r="2" customFormat="false" ht="31.5" hidden="false" customHeight="true" outlineLevel="0" collapsed="false">
      <c r="A2" s="3" t="s">
        <v>34</v>
      </c>
      <c r="B2" s="3"/>
      <c r="C2" s="3"/>
      <c r="D2" s="3"/>
    </row>
    <row r="4" customFormat="false" ht="15" hidden="false" customHeight="true" outlineLevel="0" collapsed="false">
      <c r="A4" s="4" t="s">
        <v>32</v>
      </c>
      <c r="B4" s="12" t="n">
        <f aca="false">Estimate!J37</f>
        <v>1272</v>
      </c>
    </row>
    <row r="5" customFormat="false" ht="21.75" hidden="false" customHeight="true" outlineLevel="0" collapsed="false">
      <c r="A5" s="4" t="s">
        <v>35</v>
      </c>
      <c r="B5" s="13" t="n">
        <v>0.05</v>
      </c>
      <c r="C5" s="14" t="s">
        <v>36</v>
      </c>
      <c r="D5" s="14"/>
    </row>
    <row r="6" customFormat="false" ht="15" hidden="false" customHeight="true" outlineLevel="0" collapsed="false">
      <c r="A6" s="4" t="s">
        <v>37</v>
      </c>
      <c r="B6" s="13" t="n">
        <v>0.1</v>
      </c>
      <c r="C6" s="14" t="s">
        <v>38</v>
      </c>
      <c r="D6" s="14"/>
    </row>
    <row r="7" customFormat="false" ht="15" hidden="false" customHeight="true" outlineLevel="0" collapsed="false">
      <c r="A7" s="4" t="s">
        <v>39</v>
      </c>
      <c r="B7" s="13" t="n">
        <v>0.15</v>
      </c>
      <c r="C7" s="14" t="s">
        <v>40</v>
      </c>
      <c r="D7" s="14"/>
    </row>
    <row r="8" customFormat="false" ht="15" hidden="false" customHeight="true" outlineLevel="0" collapsed="false">
      <c r="A8" s="4" t="s">
        <v>41</v>
      </c>
      <c r="B8" s="13" t="n">
        <v>0.05</v>
      </c>
      <c r="C8" s="14" t="s">
        <v>42</v>
      </c>
      <c r="D8" s="14"/>
    </row>
    <row r="9" customFormat="false" ht="15" hidden="false" customHeight="true" outlineLevel="0" collapsed="false">
      <c r="A9" s="4" t="s">
        <v>43</v>
      </c>
      <c r="B9" s="13" t="n">
        <v>0</v>
      </c>
      <c r="C9" s="14" t="s">
        <v>44</v>
      </c>
      <c r="D9" s="14"/>
    </row>
    <row r="11" customFormat="false" ht="15" hidden="false" customHeight="true" outlineLevel="0" collapsed="false">
      <c r="A11" s="15" t="s">
        <v>45</v>
      </c>
      <c r="B11" s="12" t="n">
        <f aca="false">B4*B5</f>
        <v>63.6</v>
      </c>
    </row>
    <row r="12" customFormat="false" ht="15" hidden="false" customHeight="true" outlineLevel="0" collapsed="false">
      <c r="A12" s="15" t="s">
        <v>46</v>
      </c>
      <c r="B12" s="12" t="n">
        <f aca="false">B4+B11</f>
        <v>1335.6</v>
      </c>
    </row>
    <row r="13" customFormat="false" ht="15" hidden="false" customHeight="true" outlineLevel="0" collapsed="false">
      <c r="A13" s="15" t="s">
        <v>47</v>
      </c>
      <c r="B13" s="12" t="n">
        <f aca="false">B12*B6</f>
        <v>133.56</v>
      </c>
    </row>
    <row r="14" customFormat="false" ht="15" hidden="false" customHeight="true" outlineLevel="0" collapsed="false">
      <c r="A14" s="15" t="s">
        <v>48</v>
      </c>
      <c r="B14" s="12" t="n">
        <f aca="false">B12+B13</f>
        <v>1469.16</v>
      </c>
    </row>
    <row r="15" customFormat="false" ht="15" hidden="false" customHeight="true" outlineLevel="0" collapsed="false">
      <c r="A15" s="15" t="s">
        <v>49</v>
      </c>
      <c r="B15" s="12" t="n">
        <f aca="false">B14*B7</f>
        <v>220.374</v>
      </c>
    </row>
    <row r="16" customFormat="false" ht="15" hidden="false" customHeight="true" outlineLevel="0" collapsed="false">
      <c r="A16" s="15" t="s">
        <v>50</v>
      </c>
      <c r="B16" s="12" t="n">
        <f aca="false">(B14+B15)*B8</f>
        <v>84.4767</v>
      </c>
    </row>
    <row r="17" customFormat="false" ht="15" hidden="false" customHeight="true" outlineLevel="0" collapsed="false">
      <c r="A17" s="4" t="s">
        <v>51</v>
      </c>
      <c r="B17" s="12" t="n">
        <f aca="false">SUM(B14:B16)</f>
        <v>1774.0107</v>
      </c>
    </row>
    <row r="18" customFormat="false" ht="15" hidden="false" customHeight="true" outlineLevel="0" collapsed="false">
      <c r="A18" s="15" t="s">
        <v>52</v>
      </c>
      <c r="B18" s="12" t="n">
        <f aca="false">B17*B9</f>
        <v>0</v>
      </c>
    </row>
    <row r="19" customFormat="false" ht="15" hidden="false" customHeight="true" outlineLevel="0" collapsed="false">
      <c r="A19" s="16" t="s">
        <v>53</v>
      </c>
      <c r="B19" s="17" t="n">
        <f aca="false">B17+B18</f>
        <v>1774.0107</v>
      </c>
    </row>
    <row r="21" customFormat="false" ht="21.75" hidden="false" customHeight="true" outlineLevel="0" collapsed="false">
      <c r="A21" s="15" t="s">
        <v>54</v>
      </c>
      <c r="B21" s="18" t="n">
        <f aca="false">IFERROR(B7/(1+B7),0)</f>
        <v>0.130434782608696</v>
      </c>
      <c r="C21" s="19" t="s">
        <v>55</v>
      </c>
      <c r="D21" s="19"/>
    </row>
  </sheetData>
  <mergeCells count="8">
    <mergeCell ref="A1:D1"/>
    <mergeCell ref="A2:D2"/>
    <mergeCell ref="C5:D5"/>
    <mergeCell ref="C6:D6"/>
    <mergeCell ref="C7:D7"/>
    <mergeCell ref="C8:D8"/>
    <mergeCell ref="C9:D9"/>
    <mergeCell ref="C21:D21"/>
  </mergeCells>
  <printOptions headings="false" gridLines="false" gridLinesSet="true" horizontalCentered="false" verticalCentered="false"/>
  <pageMargins left="0.25" right="0.25" top="0.35" bottom="0.35" header="0.511811023622047" footer="0.511811023622047"/>
  <pageSetup paperSize="1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D3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4" min="1" style="1" width="28"/>
  </cols>
  <sheetData>
    <row r="1" customFormat="false" ht="33.75" hidden="false" customHeight="true" outlineLevel="0" collapsed="false">
      <c r="A1" s="2" t="s">
        <v>56</v>
      </c>
      <c r="B1" s="2"/>
      <c r="C1" s="2"/>
      <c r="D1" s="2"/>
    </row>
    <row r="2" customFormat="false" ht="31.5" hidden="false" customHeight="true" outlineLevel="0" collapsed="false">
      <c r="A2" s="3" t="s">
        <v>57</v>
      </c>
      <c r="B2" s="3"/>
      <c r="C2" s="3"/>
      <c r="D2" s="3"/>
    </row>
    <row r="4" customFormat="false" ht="15" hidden="false" customHeight="true" outlineLevel="0" collapsed="false">
      <c r="A4" s="20" t="s">
        <v>58</v>
      </c>
      <c r="B4" s="20"/>
      <c r="C4" s="20"/>
      <c r="D4" s="20"/>
    </row>
    <row r="5" customFormat="false" ht="15" hidden="false" customHeight="true" outlineLevel="0" collapsed="false">
      <c r="A5" s="21" t="s">
        <v>59</v>
      </c>
      <c r="B5" s="21"/>
      <c r="C5" s="21"/>
      <c r="D5" s="21"/>
    </row>
    <row r="6" customFormat="false" ht="15" hidden="false" customHeight="true" outlineLevel="0" collapsed="false">
      <c r="A6" s="21"/>
      <c r="B6" s="21"/>
      <c r="C6" s="21"/>
      <c r="D6" s="21"/>
    </row>
    <row r="8" customFormat="false" ht="15" hidden="false" customHeight="true" outlineLevel="0" collapsed="false">
      <c r="A8" s="20" t="s">
        <v>60</v>
      </c>
      <c r="B8" s="20"/>
      <c r="C8" s="20"/>
      <c r="D8" s="20"/>
    </row>
    <row r="9" customFormat="false" ht="15" hidden="false" customHeight="true" outlineLevel="0" collapsed="false">
      <c r="A9" s="21" t="s">
        <v>61</v>
      </c>
      <c r="B9" s="21"/>
      <c r="C9" s="21"/>
      <c r="D9" s="21"/>
    </row>
    <row r="10" customFormat="false" ht="15" hidden="false" customHeight="true" outlineLevel="0" collapsed="false">
      <c r="A10" s="21"/>
      <c r="B10" s="21"/>
      <c r="C10" s="21"/>
      <c r="D10" s="21"/>
    </row>
    <row r="12" customFormat="false" ht="15" hidden="false" customHeight="true" outlineLevel="0" collapsed="false">
      <c r="A12" s="20" t="s">
        <v>62</v>
      </c>
      <c r="B12" s="20"/>
      <c r="C12" s="20"/>
      <c r="D12" s="20"/>
    </row>
    <row r="13" customFormat="false" ht="15" hidden="false" customHeight="true" outlineLevel="0" collapsed="false">
      <c r="A13" s="21" t="s">
        <v>63</v>
      </c>
      <c r="B13" s="21"/>
      <c r="C13" s="21"/>
      <c r="D13" s="21"/>
    </row>
    <row r="14" customFormat="false" ht="15" hidden="false" customHeight="true" outlineLevel="0" collapsed="false">
      <c r="A14" s="21"/>
      <c r="B14" s="21"/>
      <c r="C14" s="21"/>
      <c r="D14" s="21"/>
    </row>
    <row r="16" customFormat="false" ht="15" hidden="false" customHeight="true" outlineLevel="0" collapsed="false">
      <c r="A16" s="20" t="s">
        <v>64</v>
      </c>
      <c r="B16" s="20"/>
      <c r="C16" s="20"/>
      <c r="D16" s="20"/>
    </row>
    <row r="17" customFormat="false" ht="15" hidden="false" customHeight="true" outlineLevel="0" collapsed="false">
      <c r="A17" s="21" t="s">
        <v>65</v>
      </c>
      <c r="B17" s="21"/>
      <c r="C17" s="21"/>
      <c r="D17" s="21"/>
    </row>
    <row r="18" customFormat="false" ht="15" hidden="false" customHeight="true" outlineLevel="0" collapsed="false">
      <c r="A18" s="21"/>
      <c r="B18" s="21"/>
      <c r="C18" s="21"/>
      <c r="D18" s="21"/>
    </row>
    <row r="20" customFormat="false" ht="15" hidden="false" customHeight="true" outlineLevel="0" collapsed="false">
      <c r="A20" s="20" t="s">
        <v>66</v>
      </c>
      <c r="B20" s="20"/>
      <c r="C20" s="20"/>
      <c r="D20" s="20"/>
    </row>
    <row r="21" customFormat="false" ht="15" hidden="false" customHeight="true" outlineLevel="0" collapsed="false">
      <c r="A21" s="21" t="s">
        <v>67</v>
      </c>
      <c r="B21" s="21"/>
      <c r="C21" s="21"/>
      <c r="D21" s="21"/>
    </row>
    <row r="22" customFormat="false" ht="15" hidden="false" customHeight="true" outlineLevel="0" collapsed="false">
      <c r="A22" s="21"/>
      <c r="B22" s="21"/>
      <c r="C22" s="21"/>
      <c r="D22" s="21"/>
    </row>
    <row r="24" customFormat="false" ht="15" hidden="false" customHeight="true" outlineLevel="0" collapsed="false">
      <c r="A24" s="20" t="s">
        <v>68</v>
      </c>
      <c r="B24" s="20"/>
      <c r="C24" s="20"/>
      <c r="D24" s="20"/>
    </row>
    <row r="25" customFormat="false" ht="15" hidden="false" customHeight="true" outlineLevel="0" collapsed="false">
      <c r="A25" s="21" t="s">
        <v>69</v>
      </c>
      <c r="B25" s="21"/>
      <c r="C25" s="21"/>
      <c r="D25" s="21"/>
    </row>
    <row r="26" customFormat="false" ht="15" hidden="false" customHeight="true" outlineLevel="0" collapsed="false">
      <c r="A26" s="21"/>
      <c r="B26" s="21"/>
      <c r="C26" s="21"/>
      <c r="D26" s="21"/>
    </row>
    <row r="28" customFormat="false" ht="15" hidden="false" customHeight="true" outlineLevel="0" collapsed="false">
      <c r="A28" s="20" t="s">
        <v>70</v>
      </c>
      <c r="B28" s="20"/>
      <c r="C28" s="20"/>
      <c r="D28" s="20"/>
    </row>
    <row r="29" customFormat="false" ht="15" hidden="false" customHeight="true" outlineLevel="0" collapsed="false">
      <c r="A29" s="21" t="s">
        <v>71</v>
      </c>
      <c r="B29" s="21"/>
      <c r="C29" s="21"/>
      <c r="D29" s="21"/>
    </row>
    <row r="30" customFormat="false" ht="15" hidden="false" customHeight="true" outlineLevel="0" collapsed="false">
      <c r="A30" s="21"/>
      <c r="B30" s="21"/>
      <c r="C30" s="21"/>
      <c r="D30" s="21"/>
    </row>
  </sheetData>
  <mergeCells count="16">
    <mergeCell ref="A1:D1"/>
    <mergeCell ref="A2:D2"/>
    <mergeCell ref="A4:D4"/>
    <mergeCell ref="A5:D6"/>
    <mergeCell ref="A8:D8"/>
    <mergeCell ref="A9:D10"/>
    <mergeCell ref="A12:D12"/>
    <mergeCell ref="A13:D14"/>
    <mergeCell ref="A16:D16"/>
    <mergeCell ref="A17:D18"/>
    <mergeCell ref="A20:D20"/>
    <mergeCell ref="A21:D22"/>
    <mergeCell ref="A24:D24"/>
    <mergeCell ref="A25:D26"/>
    <mergeCell ref="A28:D28"/>
    <mergeCell ref="A29:D30"/>
  </mergeCells>
  <printOptions headings="false" gridLines="false" gridLinesSet="true" horizontalCentered="false" verticalCentered="false"/>
  <pageMargins left="0.25" right="0.25" top="0.35" bottom="0.35" header="0.511811023622047" footer="0.511811023622047"/>
  <pageSetup paperSize="1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C1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1" width="39"/>
    <col collapsed="false" customWidth="true" hidden="false" outlineLevel="0" max="2" min="2" style="1" width="58"/>
    <col collapsed="false" customWidth="true" hidden="false" outlineLevel="0" max="3" min="3" style="1" width="60"/>
  </cols>
  <sheetData>
    <row r="1" customFormat="false" ht="33.75" hidden="false" customHeight="true" outlineLevel="0" collapsed="false">
      <c r="A1" s="2" t="s">
        <v>72</v>
      </c>
      <c r="B1" s="2"/>
      <c r="C1" s="2"/>
    </row>
    <row r="2" customFormat="false" ht="31.5" hidden="false" customHeight="true" outlineLevel="0" collapsed="false">
      <c r="A2" s="3" t="s">
        <v>73</v>
      </c>
      <c r="B2" s="3"/>
      <c r="C2" s="3"/>
    </row>
    <row r="4" customFormat="false" ht="33.75" hidden="false" customHeight="true" outlineLevel="0" collapsed="false">
      <c r="A4" s="22" t="s">
        <v>74</v>
      </c>
      <c r="B4" s="22"/>
      <c r="C4" s="22"/>
    </row>
    <row r="5" customFormat="false" ht="33.75" hidden="false" customHeight="true" outlineLevel="0" collapsed="false">
      <c r="A5" s="22" t="s">
        <v>75</v>
      </c>
      <c r="B5" s="22"/>
      <c r="C5" s="22"/>
    </row>
    <row r="6" customFormat="false" ht="33.75" hidden="false" customHeight="true" outlineLevel="0" collapsed="false">
      <c r="A6" s="22" t="s">
        <v>76</v>
      </c>
      <c r="B6" s="22"/>
      <c r="C6" s="22"/>
    </row>
    <row r="7" customFormat="false" ht="33.75" hidden="false" customHeight="true" outlineLevel="0" collapsed="false">
      <c r="A7" s="22" t="s">
        <v>77</v>
      </c>
      <c r="B7" s="22"/>
      <c r="C7" s="22"/>
    </row>
    <row r="8" customFormat="false" ht="33.75" hidden="false" customHeight="true" outlineLevel="0" collapsed="false">
      <c r="A8" s="22" t="s">
        <v>78</v>
      </c>
      <c r="B8" s="22"/>
      <c r="C8" s="22"/>
    </row>
    <row r="9" customFormat="false" ht="33.75" hidden="false" customHeight="true" outlineLevel="0" collapsed="false">
      <c r="A9" s="22" t="s">
        <v>79</v>
      </c>
      <c r="B9" s="22"/>
      <c r="C9" s="22"/>
    </row>
    <row r="12" customFormat="false" ht="15" hidden="false" customHeight="true" outlineLevel="0" collapsed="false">
      <c r="A12" s="20" t="s">
        <v>80</v>
      </c>
      <c r="B12" s="20"/>
      <c r="C12" s="20"/>
    </row>
    <row r="13" customFormat="false" ht="45.75" hidden="false" customHeight="true" outlineLevel="0" collapsed="false">
      <c r="A13" s="23" t="s">
        <v>81</v>
      </c>
      <c r="B13" s="24" t="s">
        <v>82</v>
      </c>
      <c r="C13" s="24" t="s">
        <v>83</v>
      </c>
    </row>
    <row r="14" customFormat="false" ht="45.75" hidden="false" customHeight="true" outlineLevel="0" collapsed="false">
      <c r="A14" s="23" t="s">
        <v>84</v>
      </c>
      <c r="B14" s="24" t="s">
        <v>85</v>
      </c>
      <c r="C14" s="24" t="s">
        <v>86</v>
      </c>
    </row>
    <row r="15" customFormat="false" ht="45.75" hidden="false" customHeight="true" outlineLevel="0" collapsed="false">
      <c r="A15" s="23" t="s">
        <v>87</v>
      </c>
      <c r="B15" s="24" t="s">
        <v>88</v>
      </c>
      <c r="C15" s="24" t="s">
        <v>89</v>
      </c>
    </row>
  </sheetData>
  <mergeCells count="9">
    <mergeCell ref="A1:C1"/>
    <mergeCell ref="A2:C2"/>
    <mergeCell ref="A4:C4"/>
    <mergeCell ref="A5:C5"/>
    <mergeCell ref="A6:C6"/>
    <mergeCell ref="A7:C7"/>
    <mergeCell ref="A8:C8"/>
    <mergeCell ref="A9:C9"/>
    <mergeCell ref="A12:C12"/>
  </mergeCells>
  <hyperlinks>
    <hyperlink ref="A13" r:id="rId1" display="FTC — How To Avoid a Home Improvement Scam"/>
    <hyperlink ref="A14" r:id="rId2" display="IRS — What kind of records should I keep?"/>
    <hyperlink ref="A15" r:id="rId3" display="AIA — Managing the contingency allowance"/>
  </hyperlinks>
  <printOptions headings="false" gridLines="false" gridLinesSet="true" horizontalCentered="false" verticalCentered="false"/>
  <pageMargins left="0.25" right="0.25" top="0.35" bottom="0.35" header="0.511811023622047" footer="0.511811023622047"/>
  <pageSetup paperSize="1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LibreOfficeDev/26.8.0.0.alpha0$MacOSX_AARCH64 LibreOffice_project/2c87e51eeaa2b413ff4ae097b2705eea1995d8e5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2026-09-22T12:36:39Z</dcterms:created>
  <dc:creator>openpyxl</dc:creator>
  <dc:description/>
  <dc:language>uk-UA</dc:language>
  <cp:lastModifiedBy/>
  <dcterms:modified xsi:type="dcterms:W3CDTF">2026-09-22T12:46:05Z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